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3年底余额项目表（翠山湖）" sheetId="1" r:id="rId1"/>
  </sheets>
  <externalReferences>
    <externalReference r:id="rId2"/>
    <externalReference r:id="rId3"/>
  </externalReferences>
  <definedNames>
    <definedName name="_xlnm._FilterDatabase" localSheetId="0" hidden="1">'23年底余额项目表（翠山湖）'!$A$2:$M$30</definedName>
    <definedName name="_xlnm.Print_Area" localSheetId="0">'23年底余额项目表（翠山湖）'!$A$1:$M$30</definedName>
    <definedName name="_xlnm.Print_Titles" localSheetId="0">'23年底余额项目表（翠山湖）'!$2:$2</definedName>
    <definedName name="财政专户金额" localSheetId="0">#REF!</definedName>
    <definedName name="财政专户金额">#REF!</definedName>
    <definedName name="功能科目分类">[1]功能科目分类!$A:$L</definedName>
    <definedName name="功能科目号" localSheetId="0">#REF!</definedName>
    <definedName name="功能科目号">#REF!</definedName>
    <definedName name="合计" localSheetId="0">#REF!</definedName>
    <definedName name="合计">#REF!</definedName>
    <definedName name="基金预算金额" localSheetId="0">#REF!</definedName>
    <definedName name="基金预算金额">#REF!</definedName>
    <definedName name="金额">'[2]汇总2（排序）'!$I:$I</definedName>
    <definedName name="经济科目类">'[2]汇总2（排序）'!$M:$M</definedName>
    <definedName name="类" localSheetId="0">#REF!</definedName>
    <definedName name="类">#REF!</definedName>
    <definedName name="类和项目性质2级次" localSheetId="0">#REF!</definedName>
    <definedName name="类和项目性质2级次">#REF!</definedName>
    <definedName name="类款" localSheetId="0">#REF!</definedName>
    <definedName name="类款">#REF!</definedName>
    <definedName name="项目类型">'[2]汇总2（排序）'!$D:$D</definedName>
    <definedName name="项目性质2" localSheetId="0">#REF!</definedName>
    <definedName name="项目性质2">#REF!</definedName>
    <definedName name="项目性质3" localSheetId="0">#REF!</definedName>
    <definedName name="项目性质3">#REF!</definedName>
    <definedName name="项目性质表格">[1]项目性质!$B:$B</definedName>
    <definedName name="一般预算金额" localSheetId="0">#REF!</definedName>
    <definedName name="一般预算金额">#REF!</definedName>
    <definedName name="预算科目号">'[2]汇总2（排序）'!$W:$W</definedName>
    <definedName name="专户1">[1]专户实绩!$A:$G</definedName>
    <definedName name="专户结转">[1]专户结转!$A:$C</definedName>
    <definedName name="资金属性" localSheetId="0">#REF!</definedName>
    <definedName name="资金属性">#REF!</definedName>
    <definedName name="资金属性表">[1]资金性质!$B:$B</definedName>
    <definedName name="资金性质2">'[2]汇总2（排序）'!$X:$X</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<sst xmlns="http://schemas.openxmlformats.org/spreadsheetml/2006/main" count="125" uniqueCount="44">
  <si>
    <t>开平市翠山湖产业转移工业园管理委员会2024年政府专项债券情况表</t>
  </si>
  <si>
    <t>序号</t>
  </si>
  <si>
    <t>债券年份</t>
  </si>
  <si>
    <t>债券名称</t>
  </si>
  <si>
    <t>债券项目名称</t>
  </si>
  <si>
    <t>主管部门</t>
  </si>
  <si>
    <t>发行日期</t>
  </si>
  <si>
    <t>债券期限</t>
  </si>
  <si>
    <t>利率</t>
  </si>
  <si>
    <t>债券金额
（万元）</t>
  </si>
  <si>
    <t>年利息
（万元）</t>
  </si>
  <si>
    <t>已使用金额</t>
  </si>
  <si>
    <t>2024年已取得效益（万元）</t>
  </si>
  <si>
    <t>项目预期收益
（万元）</t>
  </si>
  <si>
    <t>2020年粤港澳大湾区市政和产业园区基础设施专项债券（二期）//2020年广东省政府专项债券（四十二期）</t>
  </si>
  <si>
    <t>开平市翠山湖科技产业园基础设施配套项目</t>
  </si>
  <si>
    <t>开平市翠山湖产业转移工业园管理委员会</t>
  </si>
  <si>
    <t>10年</t>
  </si>
  <si>
    <t>2021年广东省政府专项债券（六十八期）</t>
  </si>
  <si>
    <t>广东省江门市开平市侨梦苑华侨华人创新产业集聚区配套设施建设项目</t>
  </si>
  <si>
    <t>30年</t>
  </si>
  <si>
    <t>2021年广东省市政和产业园区基础设施专项债券（一期）//2021年广东省政府专项债券（二十期）</t>
  </si>
  <si>
    <t>2021年广东省市政和产业园区基础设施专项债券（四期）//2021年广东省政府专项债券（四十七期）</t>
  </si>
  <si>
    <t>2022年广东省政府专项债券（九期）</t>
  </si>
  <si>
    <t>2022年广东省政府专项债券（二十五期）</t>
  </si>
  <si>
    <t>广东省江门翠山湖高新技术产业开发区基础设施配套项目</t>
  </si>
  <si>
    <t>广东省江门市开平市翠山湖生物医药产业专业园基础设施配套项目</t>
  </si>
  <si>
    <t>2022年广东省政府专项债券（四十期）</t>
  </si>
  <si>
    <t>2023年广东省政府专项债券（八期）</t>
  </si>
  <si>
    <t>2023年广东省政府专项债券（十四期）</t>
  </si>
  <si>
    <t>2023年广东省政府专项债券（二十六期）</t>
  </si>
  <si>
    <t>2023年广东省政府专项债券（三十七期）</t>
  </si>
  <si>
    <t>2023年广东省政府专项债券（五十五期）</t>
  </si>
  <si>
    <t>2024年广东省政府专项债券（五期）</t>
  </si>
  <si>
    <t>2024年广东省政府专项债券（二十六期）</t>
  </si>
  <si>
    <t>2024年广东省政府专项债券（三十八期）</t>
  </si>
  <si>
    <t>2024年广东省政府专项债券（四十九期）</t>
  </si>
  <si>
    <t>2024年广东省政府专项债券（六十四期）</t>
  </si>
  <si>
    <t>20年</t>
  </si>
  <si>
    <t>2024年广东省政府专项债券（六十五期）</t>
  </si>
  <si>
    <t>2024年广东省政府专项债券（七十二期）</t>
  </si>
  <si>
    <t>2024年广东省政府专项债券（七十三期）</t>
  </si>
  <si>
    <t>合计</t>
  </si>
  <si>
    <t>-</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</si>
</sst>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00_ "/>
    <numFmt numFmtId="178" formatCode="#,##0.00_);[Red]\(#,##0.00\)"/>
  </numFmts>
  <fonts count="30">
    <font>
      <sz val="11"/>
      <color theme="1"/>
      <name val="宋体"/>
      <charset val="134"/>
      <scheme val="minor"/>
    </font>
    <font>
      <sz val="11"/>
      <name val="宋体"/>
      <charset val="134"/>
      <scheme val="minor"/>
    </font>
    <font>
      <b/>
      <sz val="20"/>
      <color theme="1"/>
      <name val="宋体"/>
      <charset val="134"/>
      <scheme val="minor"/>
    </font>
    <font>
      <b/>
      <sz val="10"/>
      <color theme="1"/>
      <name val="宋体"/>
      <charset val="134"/>
      <scheme val="minor"/>
    </font>
    <font>
      <b/>
      <sz val="11"/>
      <name val="SimSun"/>
      <charset val="134"/>
    </font>
    <font>
      <sz val="10"/>
      <color theme="1"/>
      <name val="宋体"/>
      <charset val="134"/>
      <scheme val="minor"/>
    </font>
    <font>
      <sz val="9"/>
      <name val="宋体"/>
      <charset val="134"/>
      <scheme val="minor"/>
    </font>
    <font>
      <sz val="10"/>
      <name val="宋体"/>
      <charset val="134"/>
      <scheme val="minor"/>
    </font>
    <font>
      <sz val="10"/>
      <color indexed="8"/>
      <name val="宋体"/>
      <charset val="134"/>
      <scheme val="minor"/>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29" fillId="0" borderId="0"/>
    <xf numFmtId="0" fontId="0" fillId="0" borderId="0">
      <alignment vertical="center"/>
    </xf>
    <xf numFmtId="43" fontId="29" fillId="0" borderId="0" applyFont="0" applyFill="0" applyBorder="0" applyAlignment="0" applyProtection="0">
      <alignment vertical="center"/>
    </xf>
  </cellStyleXfs>
  <cellXfs count="39">
    <xf numFmtId="0" fontId="0" fillId="0" borderId="0" xfId="0">
      <alignment vertical="center"/>
    </xf>
    <xf numFmtId="0" fontId="0" fillId="0" borderId="0" xfId="51" applyFill="1" applyAlignment="1">
      <alignment vertical="center"/>
    </xf>
    <xf numFmtId="0" fontId="0" fillId="2" borderId="0" xfId="51" applyFill="1">
      <alignment vertical="center"/>
    </xf>
    <xf numFmtId="0" fontId="1" fillId="2" borderId="0" xfId="51" applyFont="1" applyFill="1">
      <alignment vertical="center"/>
    </xf>
    <xf numFmtId="0" fontId="0" fillId="0" borderId="0" xfId="51" applyFill="1" applyAlignment="1">
      <alignment horizontal="center" vertical="center"/>
    </xf>
    <xf numFmtId="0" fontId="0" fillId="0" borderId="0" xfId="51" applyFill="1">
      <alignment vertical="center"/>
    </xf>
    <xf numFmtId="176" fontId="0" fillId="0" borderId="0" xfId="51" applyNumberFormat="1" applyFill="1" applyAlignment="1">
      <alignment horizontal="center" vertical="center"/>
    </xf>
    <xf numFmtId="0" fontId="2" fillId="0" borderId="0" xfId="51" applyFont="1" applyFill="1" applyAlignment="1">
      <alignment horizontal="center" vertical="center"/>
    </xf>
    <xf numFmtId="0" fontId="3" fillId="0" borderId="1" xfId="51" applyFont="1" applyFill="1" applyBorder="1" applyAlignment="1">
      <alignment horizontal="center" vertical="center" wrapText="1"/>
    </xf>
    <xf numFmtId="0" fontId="3" fillId="0" borderId="1" xfId="51" applyFont="1" applyFill="1" applyBorder="1" applyAlignment="1">
      <alignment horizontal="center" vertical="center"/>
    </xf>
    <xf numFmtId="0" fontId="4" fillId="0" borderId="1" xfId="0" applyFont="1" applyFill="1" applyBorder="1" applyAlignment="1">
      <alignment horizontal="center" vertical="center" wrapText="1"/>
    </xf>
    <xf numFmtId="0" fontId="5" fillId="2" borderId="1" xfId="51" applyFont="1" applyFill="1" applyBorder="1" applyAlignment="1">
      <alignment horizontal="center" vertical="center"/>
    </xf>
    <xf numFmtId="0" fontId="5" fillId="2" borderId="1" xfId="49" applyFont="1" applyFill="1" applyBorder="1" applyAlignment="1">
      <alignment horizontal="center" vertical="center"/>
    </xf>
    <xf numFmtId="0" fontId="5" fillId="2" borderId="1" xfId="49" applyFont="1" applyFill="1" applyBorder="1" applyAlignment="1">
      <alignment horizontal="center" vertical="center" wrapText="1"/>
    </xf>
    <xf numFmtId="14" fontId="6" fillId="2" borderId="1" xfId="51" applyNumberFormat="1" applyFont="1" applyFill="1" applyBorder="1" applyAlignment="1">
      <alignment horizontal="center" vertical="center" wrapText="1"/>
    </xf>
    <xf numFmtId="10" fontId="5" fillId="2" borderId="1" xfId="49" applyNumberFormat="1" applyFont="1" applyFill="1" applyBorder="1" applyAlignment="1">
      <alignment horizontal="center" vertical="center"/>
    </xf>
    <xf numFmtId="0" fontId="5" fillId="2" borderId="1" xfId="51" applyFont="1" applyFill="1" applyBorder="1" applyAlignment="1">
      <alignment horizontal="center" vertical="center" wrapText="1"/>
    </xf>
    <xf numFmtId="0" fontId="7" fillId="2" borderId="1" xfId="51" applyFont="1" applyFill="1" applyBorder="1" applyAlignment="1">
      <alignment horizontal="center" vertical="center" wrapText="1"/>
    </xf>
    <xf numFmtId="49" fontId="7" fillId="2" borderId="1" xfId="51" applyNumberFormat="1" applyFont="1" applyFill="1" applyBorder="1" applyAlignment="1">
      <alignment horizontal="center" vertical="center" wrapText="1"/>
    </xf>
    <xf numFmtId="10" fontId="8" fillId="2" borderId="1" xfId="51" applyNumberFormat="1" applyFont="1" applyFill="1" applyBorder="1" applyAlignment="1">
      <alignment horizontal="center" vertical="center" wrapText="1"/>
    </xf>
    <xf numFmtId="0" fontId="7" fillId="2" borderId="1" xfId="51" applyFont="1" applyFill="1" applyBorder="1" applyAlignment="1">
      <alignment horizontal="center" vertical="center"/>
    </xf>
    <xf numFmtId="10" fontId="7" fillId="2" borderId="1" xfId="51" applyNumberFormat="1" applyFont="1" applyFill="1" applyBorder="1" applyAlignment="1">
      <alignment horizontal="center" vertical="center" wrapText="1"/>
    </xf>
    <xf numFmtId="0" fontId="7" fillId="2" borderId="1" xfId="49" applyFont="1" applyFill="1" applyBorder="1" applyAlignment="1">
      <alignment horizontal="center" vertical="center" wrapText="1"/>
    </xf>
    <xf numFmtId="0" fontId="7" fillId="2" borderId="1" xfId="50" applyFont="1" applyFill="1" applyBorder="1" applyAlignment="1">
      <alignment horizontal="center" vertical="center" wrapText="1"/>
    </xf>
    <xf numFmtId="0" fontId="7" fillId="2" borderId="1" xfId="50" applyFont="1" applyFill="1" applyBorder="1" applyAlignment="1">
      <alignment horizontal="center" vertical="center"/>
    </xf>
    <xf numFmtId="10" fontId="5" fillId="2" borderId="1" xfId="51" applyNumberFormat="1" applyFont="1" applyFill="1" applyBorder="1" applyAlignment="1">
      <alignment horizontal="center" vertical="center"/>
    </xf>
    <xf numFmtId="0" fontId="9" fillId="2" borderId="1" xfId="0" applyFont="1" applyFill="1" applyBorder="1" applyAlignment="1">
      <alignment horizontal="center" vertical="center" wrapText="1"/>
    </xf>
    <xf numFmtId="177" fontId="9" fillId="2" borderId="1" xfId="0" applyNumberFormat="1" applyFont="1" applyFill="1" applyBorder="1" applyAlignment="1">
      <alignment horizontal="center" vertical="center"/>
    </xf>
    <xf numFmtId="10" fontId="9" fillId="2" borderId="1" xfId="0" applyNumberFormat="1" applyFont="1" applyFill="1" applyBorder="1" applyAlignment="1">
      <alignment horizontal="center" vertical="center"/>
    </xf>
    <xf numFmtId="10" fontId="5" fillId="0" borderId="1" xfId="51" applyNumberFormat="1" applyFont="1" applyFill="1" applyBorder="1" applyAlignment="1">
      <alignment horizontal="center" vertical="center"/>
    </xf>
    <xf numFmtId="0" fontId="5" fillId="0" borderId="1" xfId="51" applyFont="1" applyFill="1" applyBorder="1" applyAlignment="1">
      <alignment horizontal="center" vertical="center"/>
    </xf>
    <xf numFmtId="0" fontId="5" fillId="0" borderId="1" xfId="51" applyFont="1" applyFill="1" applyBorder="1">
      <alignment vertical="center"/>
    </xf>
    <xf numFmtId="176" fontId="3" fillId="0" borderId="1" xfId="51" applyNumberFormat="1" applyFont="1" applyFill="1" applyBorder="1" applyAlignment="1">
      <alignment horizontal="center" vertical="center" wrapText="1"/>
    </xf>
    <xf numFmtId="176" fontId="7" fillId="2" borderId="1" xfId="49" applyNumberFormat="1" applyFont="1" applyFill="1" applyBorder="1" applyAlignment="1">
      <alignment horizontal="center" vertical="center"/>
    </xf>
    <xf numFmtId="178" fontId="7" fillId="2" borderId="1" xfId="51" applyNumberFormat="1" applyFont="1" applyFill="1" applyBorder="1" applyAlignment="1">
      <alignment horizontal="center" vertical="center"/>
    </xf>
    <xf numFmtId="0" fontId="0" fillId="2" borderId="1" xfId="51" applyFill="1" applyBorder="1" applyAlignment="1">
      <alignment horizontal="center" vertical="center"/>
    </xf>
    <xf numFmtId="176" fontId="7" fillId="2" borderId="1" xfId="51" applyNumberFormat="1" applyFont="1" applyFill="1" applyBorder="1" applyAlignment="1">
      <alignment horizontal="center" vertical="center"/>
    </xf>
    <xf numFmtId="176" fontId="9" fillId="2" borderId="1" xfId="0" applyNumberFormat="1" applyFont="1" applyFill="1" applyBorder="1" applyAlignment="1">
      <alignment horizontal="center" vertical="center"/>
    </xf>
    <xf numFmtId="176" fontId="5" fillId="0" borderId="1" xfId="51" applyNumberFormat="1" applyFont="1" applyFill="1" applyBorder="1" applyAlignment="1">
      <alignment horizontal="center" vertical="center"/>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2" xfId="50"/>
    <cellStyle name="常规 3" xfId="51"/>
    <cellStyle name="千位分隔 2"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40614;&#33433;&#33993;&#24037;&#20316;&#25991;&#26723;\&#24037;&#20316;&#25991;&#20214;&#22841;\&#36824;&#26412;&#20184;&#24687;&#21644;&#21457;&#34892;&#36153;\2021&#24180;&#20538;&#21153;&#20313;&#39069;&#26126;&#32454;&#34920;\2022&#24180;&#39044;&#31639;&#22871;&#34920;&#65288;1.10&#26089;&#19978;zrz&#20462;&#25913;&#65289;.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38472;&#20255;&#26631;\&#39033;&#30446;&#24211;\&#38468;&#20214;1&#65306;&#24320;&#24179;&#24066;&#22522;&#26412;&#25903;&#20986;&#27979;&#31639;-&#23548;&#20837;&#27169;&#26495;&#65288;2020.12.15&#25253;&#25968;&#65289;.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收入（公共）"/>
      <sheetName val="支出（公共）"/>
      <sheetName val="任务 (公共)"/>
      <sheetName val="预算税收分成（公共）"/>
      <sheetName val="市镇（公共）"/>
      <sheetName val="实绩税收分成（公共）"/>
      <sheetName val="公共财政预算支出实绩"/>
      <sheetName val="公共财政预算支出实绩 (上级)"/>
      <sheetName val="基本服务均等化"/>
      <sheetName val="财力安排表又改"/>
      <sheetName val="功能科目分类"/>
      <sheetName val="经济科目分类"/>
      <sheetName val="支出领域"/>
      <sheetName val="部门单位 (2)"/>
      <sheetName val="预算收支版本"/>
      <sheetName val="一般预算支出"/>
      <sheetName val="收入(3)"/>
      <sheetName val="收入(2)"/>
      <sheetName val="总财力(3)"/>
      <sheetName val="支出结构(4)"/>
      <sheetName val="非税(8)"/>
      <sheetName val="债务(5)"/>
      <sheetName val="国资收支"/>
      <sheetName val="项目明细（9）"/>
      <sheetName val="上级提前下达"/>
      <sheetName val="本级结转"/>
      <sheetName val="上级结转"/>
      <sheetName val="基本支出结转 "/>
      <sheetName val="镇级汇总"/>
      <sheetName val="2021非税项目"/>
      <sheetName val="基金收支表"/>
      <sheetName val="政府购买服务 (3)"/>
      <sheetName val="政府采购预算表"/>
      <sheetName val="基金结转"/>
      <sheetName val="两年对比"/>
      <sheetName val="专户实绩"/>
      <sheetName val="一般结转"/>
      <sheetName val="何常收入(1)"/>
      <sheetName val="其他专户"/>
      <sheetName val="专户结转"/>
      <sheetName val="专项收入收支表"/>
      <sheetName val="专户基本支出"/>
      <sheetName val="资金性质"/>
      <sheetName val="项目性质"/>
      <sheetName val="收入科目"/>
      <sheetName val="农业考核"/>
      <sheetName val="科技考核"/>
      <sheetName val="计生考核"/>
      <sheetName val="文化考核"/>
      <sheetName val="支出（公共） (2)"/>
      <sheetName val="教育支出占比"/>
      <sheetName val="经常性收入增长(本级)"/>
      <sheetName val="三公经费预算（自动取数）"/>
      <sheetName val="政府购买服务代码"/>
      <sheetName val="政府采购目录"/>
      <sheetName val="重点项目(8)"/>
      <sheetName val="表链接"/>
      <sheetName val="Sheet1"/>
      <sheetName val="功能科目-政府经济科目"/>
      <sheetName val="市本级基本支出按功能科目分"/>
      <sheetName val="镇支出类款项"/>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万元）"/>
      <sheetName val="汇总（元）"/>
      <sheetName val="汇总2（排序）"/>
      <sheetName val="部门单位"/>
      <sheetName val="要素下拉数据"/>
      <sheetName val="人员类项目（2021）"/>
      <sheetName val="公用经费项目（2021）"/>
      <sheetName val="按科目"/>
      <sheetName val="三公"/>
      <sheetName val="三保"/>
      <sheetName val="功能科目分类"/>
      <sheetName val="项目性质"/>
      <sheetName val="专户实绩"/>
      <sheetName val="专户结转"/>
      <sheetName val="资金属性"/>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0"/>
  <sheetViews>
    <sheetView tabSelected="1" workbookViewId="0">
      <selection activeCell="F4" sqref="F4"/>
    </sheetView>
  </sheetViews>
  <sheetFormatPr defaultColWidth="9" defaultRowHeight="13.5"/>
  <cols>
    <col min="1" max="1" width="6.75" style="4" customWidth="1"/>
    <col min="2" max="2" width="9.875" style="5" customWidth="1"/>
    <col min="3" max="3" width="31.75" style="5" customWidth="1"/>
    <col min="4" max="5" width="21" style="5" customWidth="1"/>
    <col min="6" max="6" width="12.75" style="5" customWidth="1"/>
    <col min="7" max="7" width="10" style="5" customWidth="1"/>
    <col min="8" max="8" width="7.625" style="4" customWidth="1"/>
    <col min="9" max="9" width="12.125" style="6" customWidth="1"/>
    <col min="10" max="10" width="12" style="5" customWidth="1"/>
    <col min="11" max="11" width="10.625" style="5" customWidth="1"/>
    <col min="12" max="16384" width="9" style="5"/>
  </cols>
  <sheetData>
    <row r="1" ht="32.25" customHeight="1" spans="1:13">
      <c r="A1" s="7" t="s">
        <v>0</v>
      </c>
      <c r="B1" s="7"/>
      <c r="C1" s="7"/>
      <c r="D1" s="7"/>
      <c r="E1" s="7"/>
      <c r="F1" s="7"/>
      <c r="G1" s="7"/>
      <c r="H1" s="7"/>
      <c r="I1" s="7"/>
      <c r="J1" s="7"/>
      <c r="K1" s="7"/>
      <c r="L1" s="7"/>
      <c r="M1" s="7"/>
    </row>
    <row r="2" s="1" customFormat="1" ht="41.1" customHeight="1" spans="1:13">
      <c r="A2" s="8" t="s">
        <v>1</v>
      </c>
      <c r="B2" s="8" t="s">
        <v>2</v>
      </c>
      <c r="C2" s="9" t="s">
        <v>3</v>
      </c>
      <c r="D2" s="9" t="s">
        <v>4</v>
      </c>
      <c r="E2" s="10" t="s">
        <v>5</v>
      </c>
      <c r="F2" s="10" t="s">
        <v>6</v>
      </c>
      <c r="G2" s="8" t="s">
        <v>7</v>
      </c>
      <c r="H2" s="9" t="s">
        <v>8</v>
      </c>
      <c r="I2" s="32" t="s">
        <v>9</v>
      </c>
      <c r="J2" s="8" t="s">
        <v>10</v>
      </c>
      <c r="K2" s="8" t="s">
        <v>11</v>
      </c>
      <c r="L2" s="8" t="s">
        <v>12</v>
      </c>
      <c r="M2" s="8" t="s">
        <v>13</v>
      </c>
    </row>
    <row r="3" s="2" customFormat="1" ht="55" customHeight="1" spans="1:13">
      <c r="A3" s="11">
        <v>1</v>
      </c>
      <c r="B3" s="12">
        <v>2020</v>
      </c>
      <c r="C3" s="13" t="s">
        <v>14</v>
      </c>
      <c r="D3" s="13" t="s">
        <v>15</v>
      </c>
      <c r="E3" s="13" t="s">
        <v>16</v>
      </c>
      <c r="F3" s="14">
        <v>43963</v>
      </c>
      <c r="G3" s="12" t="s">
        <v>17</v>
      </c>
      <c r="H3" s="15">
        <v>0.0288</v>
      </c>
      <c r="I3" s="33">
        <v>8000</v>
      </c>
      <c r="J3" s="34">
        <f>I3*H3</f>
        <v>230.4</v>
      </c>
      <c r="K3" s="33">
        <v>8000</v>
      </c>
      <c r="L3" s="35">
        <v>0</v>
      </c>
      <c r="M3" s="33">
        <v>29058</v>
      </c>
    </row>
    <row r="4" s="2" customFormat="1" ht="45" customHeight="1" spans="1:13">
      <c r="A4" s="11">
        <v>2</v>
      </c>
      <c r="B4" s="12">
        <v>2021</v>
      </c>
      <c r="C4" s="13" t="s">
        <v>18</v>
      </c>
      <c r="D4" s="13" t="s">
        <v>19</v>
      </c>
      <c r="E4" s="13" t="s">
        <v>16</v>
      </c>
      <c r="F4" s="14">
        <v>44426</v>
      </c>
      <c r="G4" s="12" t="s">
        <v>20</v>
      </c>
      <c r="H4" s="15">
        <v>0.0358</v>
      </c>
      <c r="I4" s="33">
        <v>5000</v>
      </c>
      <c r="J4" s="34">
        <f t="shared" ref="J4:J24" si="0">I4*H4</f>
        <v>179</v>
      </c>
      <c r="K4" s="33">
        <v>5000</v>
      </c>
      <c r="L4" s="35">
        <v>0</v>
      </c>
      <c r="M4" s="33">
        <v>60556</v>
      </c>
    </row>
    <row r="5" s="2" customFormat="1" ht="45" customHeight="1" spans="1:13">
      <c r="A5" s="11">
        <v>3</v>
      </c>
      <c r="B5" s="16">
        <v>2021</v>
      </c>
      <c r="C5" s="17" t="s">
        <v>21</v>
      </c>
      <c r="D5" s="17" t="s">
        <v>15</v>
      </c>
      <c r="E5" s="13" t="s">
        <v>16</v>
      </c>
      <c r="F5" s="14">
        <v>44306</v>
      </c>
      <c r="G5" s="18" t="s">
        <v>17</v>
      </c>
      <c r="H5" s="19">
        <v>0.0341</v>
      </c>
      <c r="I5" s="33">
        <v>6000</v>
      </c>
      <c r="J5" s="34">
        <f t="shared" si="0"/>
        <v>204.6</v>
      </c>
      <c r="K5" s="33">
        <v>6000</v>
      </c>
      <c r="L5" s="35">
        <v>0</v>
      </c>
      <c r="M5" s="33">
        <v>29058</v>
      </c>
    </row>
    <row r="6" s="3" customFormat="1" ht="45" customHeight="1" spans="1:13">
      <c r="A6" s="11">
        <v>4</v>
      </c>
      <c r="B6" s="20">
        <v>2021</v>
      </c>
      <c r="C6" s="17" t="s">
        <v>22</v>
      </c>
      <c r="D6" s="17" t="s">
        <v>15</v>
      </c>
      <c r="E6" s="13" t="s">
        <v>16</v>
      </c>
      <c r="F6" s="14">
        <v>44355</v>
      </c>
      <c r="G6" s="17" t="s">
        <v>17</v>
      </c>
      <c r="H6" s="21">
        <v>0.0332</v>
      </c>
      <c r="I6" s="33">
        <v>900</v>
      </c>
      <c r="J6" s="34">
        <f t="shared" si="0"/>
        <v>29.88</v>
      </c>
      <c r="K6" s="33">
        <v>900</v>
      </c>
      <c r="L6" s="35">
        <v>0</v>
      </c>
      <c r="M6" s="33">
        <v>29058</v>
      </c>
    </row>
    <row r="7" s="3" customFormat="1" ht="45" customHeight="1" spans="1:13">
      <c r="A7" s="11">
        <v>5</v>
      </c>
      <c r="B7" s="20">
        <v>2021</v>
      </c>
      <c r="C7" s="17" t="s">
        <v>22</v>
      </c>
      <c r="D7" s="22" t="s">
        <v>19</v>
      </c>
      <c r="E7" s="13" t="s">
        <v>16</v>
      </c>
      <c r="F7" s="14">
        <v>44355</v>
      </c>
      <c r="G7" s="17" t="s">
        <v>17</v>
      </c>
      <c r="H7" s="21">
        <v>0.0332</v>
      </c>
      <c r="I7" s="33">
        <v>3100</v>
      </c>
      <c r="J7" s="34">
        <f t="shared" si="0"/>
        <v>102.92</v>
      </c>
      <c r="K7" s="33">
        <v>3100</v>
      </c>
      <c r="L7" s="35">
        <v>0</v>
      </c>
      <c r="M7" s="33">
        <v>60556</v>
      </c>
    </row>
    <row r="8" s="2" customFormat="1" ht="45" customHeight="1" spans="1:13">
      <c r="A8" s="11">
        <v>6</v>
      </c>
      <c r="B8" s="11">
        <v>2022</v>
      </c>
      <c r="C8" s="23" t="s">
        <v>23</v>
      </c>
      <c r="D8" s="23" t="s">
        <v>19</v>
      </c>
      <c r="E8" s="13" t="s">
        <v>16</v>
      </c>
      <c r="F8" s="14">
        <v>44585</v>
      </c>
      <c r="G8" s="24" t="s">
        <v>20</v>
      </c>
      <c r="H8" s="25">
        <v>0.034</v>
      </c>
      <c r="I8" s="36">
        <v>8000</v>
      </c>
      <c r="J8" s="34">
        <f t="shared" si="0"/>
        <v>272</v>
      </c>
      <c r="K8" s="36">
        <v>8000</v>
      </c>
      <c r="L8" s="35">
        <v>0</v>
      </c>
      <c r="M8" s="33">
        <v>60556</v>
      </c>
    </row>
    <row r="9" s="2" customFormat="1" ht="45" customHeight="1" spans="1:13">
      <c r="A9" s="11">
        <v>7</v>
      </c>
      <c r="B9" s="11">
        <v>2022</v>
      </c>
      <c r="C9" s="23" t="s">
        <v>24</v>
      </c>
      <c r="D9" s="23" t="s">
        <v>25</v>
      </c>
      <c r="E9" s="13" t="s">
        <v>16</v>
      </c>
      <c r="F9" s="14">
        <v>44693</v>
      </c>
      <c r="G9" s="24" t="s">
        <v>20</v>
      </c>
      <c r="H9" s="25">
        <v>0.034</v>
      </c>
      <c r="I9" s="36">
        <v>10000</v>
      </c>
      <c r="J9" s="34">
        <f t="shared" si="0"/>
        <v>340</v>
      </c>
      <c r="K9" s="36">
        <v>10000</v>
      </c>
      <c r="L9" s="35">
        <v>0</v>
      </c>
      <c r="M9" s="36">
        <v>379473</v>
      </c>
    </row>
    <row r="10" s="2" customFormat="1" ht="45" customHeight="1" spans="1:13">
      <c r="A10" s="11">
        <v>8</v>
      </c>
      <c r="B10" s="11">
        <v>2022</v>
      </c>
      <c r="C10" s="23" t="s">
        <v>24</v>
      </c>
      <c r="D10" s="23" t="s">
        <v>26</v>
      </c>
      <c r="E10" s="13" t="s">
        <v>16</v>
      </c>
      <c r="F10" s="14">
        <v>44693</v>
      </c>
      <c r="G10" s="24" t="s">
        <v>20</v>
      </c>
      <c r="H10" s="25">
        <v>0.034</v>
      </c>
      <c r="I10" s="36">
        <v>9000</v>
      </c>
      <c r="J10" s="34">
        <f t="shared" si="0"/>
        <v>306</v>
      </c>
      <c r="K10" s="36">
        <v>9000</v>
      </c>
      <c r="L10" s="35">
        <v>0</v>
      </c>
      <c r="M10" s="36">
        <v>633009</v>
      </c>
    </row>
    <row r="11" s="3" customFormat="1" ht="45" customHeight="1" spans="1:13">
      <c r="A11" s="11">
        <v>9</v>
      </c>
      <c r="B11" s="20">
        <v>2022</v>
      </c>
      <c r="C11" s="26" t="s">
        <v>27</v>
      </c>
      <c r="D11" s="26" t="s">
        <v>26</v>
      </c>
      <c r="E11" s="13" t="s">
        <v>16</v>
      </c>
      <c r="F11" s="14">
        <v>44844</v>
      </c>
      <c r="G11" s="27" t="s">
        <v>20</v>
      </c>
      <c r="H11" s="28">
        <v>0.0326</v>
      </c>
      <c r="I11" s="37">
        <v>2000</v>
      </c>
      <c r="J11" s="34">
        <f t="shared" si="0"/>
        <v>65.2</v>
      </c>
      <c r="K11" s="37">
        <v>2000</v>
      </c>
      <c r="L11" s="35">
        <v>0</v>
      </c>
      <c r="M11" s="36">
        <v>633009</v>
      </c>
    </row>
    <row r="12" s="3" customFormat="1" ht="45" customHeight="1" spans="1:13">
      <c r="A12" s="11">
        <v>10</v>
      </c>
      <c r="B12" s="20">
        <v>2023</v>
      </c>
      <c r="C12" s="26" t="s">
        <v>28</v>
      </c>
      <c r="D12" s="26" t="s">
        <v>25</v>
      </c>
      <c r="E12" s="13" t="s">
        <v>16</v>
      </c>
      <c r="F12" s="14">
        <v>44943</v>
      </c>
      <c r="G12" s="27" t="s">
        <v>20</v>
      </c>
      <c r="H12" s="28">
        <v>0.0334</v>
      </c>
      <c r="I12" s="37">
        <v>5000</v>
      </c>
      <c r="J12" s="34">
        <f t="shared" si="0"/>
        <v>167</v>
      </c>
      <c r="K12" s="37">
        <v>5000</v>
      </c>
      <c r="L12" s="35">
        <v>0</v>
      </c>
      <c r="M12" s="36">
        <v>379473</v>
      </c>
    </row>
    <row r="13" s="3" customFormat="1" ht="45" customHeight="1" spans="1:13">
      <c r="A13" s="11">
        <v>11</v>
      </c>
      <c r="B13" s="20">
        <v>2023</v>
      </c>
      <c r="C13" s="26" t="s">
        <v>29</v>
      </c>
      <c r="D13" s="26" t="s">
        <v>25</v>
      </c>
      <c r="E13" s="13" t="s">
        <v>16</v>
      </c>
      <c r="F13" s="14">
        <v>45029</v>
      </c>
      <c r="G13" s="27" t="s">
        <v>20</v>
      </c>
      <c r="H13" s="28">
        <v>0.0333</v>
      </c>
      <c r="I13" s="37">
        <v>3000</v>
      </c>
      <c r="J13" s="34">
        <f t="shared" si="0"/>
        <v>99.9</v>
      </c>
      <c r="K13" s="37">
        <v>3000</v>
      </c>
      <c r="L13" s="35">
        <v>0</v>
      </c>
      <c r="M13" s="36">
        <v>379473</v>
      </c>
    </row>
    <row r="14" ht="45" customHeight="1" spans="1:13">
      <c r="A14" s="11">
        <v>12</v>
      </c>
      <c r="B14" s="20">
        <v>2023</v>
      </c>
      <c r="C14" s="26" t="s">
        <v>30</v>
      </c>
      <c r="D14" s="26" t="s">
        <v>25</v>
      </c>
      <c r="E14" s="13" t="s">
        <v>16</v>
      </c>
      <c r="F14" s="14">
        <v>45064</v>
      </c>
      <c r="G14" s="27" t="s">
        <v>20</v>
      </c>
      <c r="H14" s="29">
        <v>0.0312</v>
      </c>
      <c r="I14" s="38">
        <v>5000</v>
      </c>
      <c r="J14" s="34">
        <f t="shared" si="0"/>
        <v>156</v>
      </c>
      <c r="K14" s="38">
        <v>5000</v>
      </c>
      <c r="L14" s="35">
        <v>0</v>
      </c>
      <c r="M14" s="36">
        <v>379473</v>
      </c>
    </row>
    <row r="15" ht="45" customHeight="1" spans="1:13">
      <c r="A15" s="11">
        <v>13</v>
      </c>
      <c r="B15" s="20">
        <v>2023</v>
      </c>
      <c r="C15" s="26" t="s">
        <v>30</v>
      </c>
      <c r="D15" s="26" t="s">
        <v>26</v>
      </c>
      <c r="E15" s="13" t="s">
        <v>16</v>
      </c>
      <c r="F15" s="14">
        <v>45064</v>
      </c>
      <c r="G15" s="27" t="s">
        <v>20</v>
      </c>
      <c r="H15" s="29">
        <v>0.0312</v>
      </c>
      <c r="I15" s="38">
        <v>6000</v>
      </c>
      <c r="J15" s="34">
        <f t="shared" si="0"/>
        <v>187.2</v>
      </c>
      <c r="K15" s="38">
        <v>6000</v>
      </c>
      <c r="L15" s="35">
        <v>0</v>
      </c>
      <c r="M15" s="36">
        <v>633009</v>
      </c>
    </row>
    <row r="16" ht="45" customHeight="1" spans="1:13">
      <c r="A16" s="11">
        <v>14</v>
      </c>
      <c r="B16" s="20">
        <v>2023</v>
      </c>
      <c r="C16" s="26" t="s">
        <v>31</v>
      </c>
      <c r="D16" s="26" t="s">
        <v>25</v>
      </c>
      <c r="E16" s="13" t="s">
        <v>16</v>
      </c>
      <c r="F16" s="14">
        <v>45140</v>
      </c>
      <c r="G16" s="27" t="s">
        <v>20</v>
      </c>
      <c r="H16" s="29">
        <v>0.031</v>
      </c>
      <c r="I16" s="38">
        <v>2000</v>
      </c>
      <c r="J16" s="34">
        <f t="shared" si="0"/>
        <v>62</v>
      </c>
      <c r="K16" s="38">
        <v>2000</v>
      </c>
      <c r="L16" s="35">
        <v>0</v>
      </c>
      <c r="M16" s="36">
        <v>379473</v>
      </c>
    </row>
    <row r="17" ht="45" customHeight="1" spans="1:13">
      <c r="A17" s="11">
        <v>15</v>
      </c>
      <c r="B17" s="20">
        <v>2023</v>
      </c>
      <c r="C17" s="26" t="s">
        <v>32</v>
      </c>
      <c r="D17" s="26" t="s">
        <v>25</v>
      </c>
      <c r="E17" s="13" t="s">
        <v>16</v>
      </c>
      <c r="F17" s="14">
        <v>45166</v>
      </c>
      <c r="G17" s="27" t="s">
        <v>20</v>
      </c>
      <c r="H17" s="29">
        <v>0.0299</v>
      </c>
      <c r="I17" s="38">
        <v>3000</v>
      </c>
      <c r="J17" s="34">
        <f t="shared" si="0"/>
        <v>89.7</v>
      </c>
      <c r="K17" s="38">
        <v>3000</v>
      </c>
      <c r="L17" s="35">
        <v>0</v>
      </c>
      <c r="M17" s="36">
        <v>379473</v>
      </c>
    </row>
    <row r="18" ht="45" customHeight="1" spans="1:13">
      <c r="A18" s="11">
        <v>16</v>
      </c>
      <c r="B18" s="20">
        <v>2023</v>
      </c>
      <c r="C18" s="26" t="s">
        <v>32</v>
      </c>
      <c r="D18" s="26" t="s">
        <v>26</v>
      </c>
      <c r="E18" s="13" t="s">
        <v>16</v>
      </c>
      <c r="F18" s="14">
        <v>45166</v>
      </c>
      <c r="G18" s="27" t="s">
        <v>20</v>
      </c>
      <c r="H18" s="29">
        <v>0.0299</v>
      </c>
      <c r="I18" s="38">
        <v>1000</v>
      </c>
      <c r="J18" s="34">
        <f t="shared" si="0"/>
        <v>29.9</v>
      </c>
      <c r="K18" s="38">
        <v>1000</v>
      </c>
      <c r="L18" s="35">
        <v>0</v>
      </c>
      <c r="M18" s="36">
        <v>633009</v>
      </c>
    </row>
    <row r="19" ht="45" customHeight="1" spans="1:13">
      <c r="A19" s="11">
        <v>23</v>
      </c>
      <c r="B19" s="20">
        <v>2024</v>
      </c>
      <c r="C19" s="26" t="s">
        <v>33</v>
      </c>
      <c r="D19" s="26" t="s">
        <v>25</v>
      </c>
      <c r="E19" s="13" t="s">
        <v>16</v>
      </c>
      <c r="F19" s="14">
        <v>45320</v>
      </c>
      <c r="G19" s="27" t="s">
        <v>20</v>
      </c>
      <c r="H19" s="29">
        <v>0.0278</v>
      </c>
      <c r="I19" s="38">
        <v>8000</v>
      </c>
      <c r="J19" s="34">
        <f t="shared" ref="J19:J29" si="1">I19*H19</f>
        <v>222.4</v>
      </c>
      <c r="K19" s="38">
        <v>8000</v>
      </c>
      <c r="L19" s="35">
        <v>0</v>
      </c>
      <c r="M19" s="36">
        <v>379473</v>
      </c>
    </row>
    <row r="20" ht="45" customHeight="1" spans="1:13">
      <c r="A20" s="11">
        <v>24</v>
      </c>
      <c r="B20" s="20">
        <v>2024</v>
      </c>
      <c r="C20" s="26" t="s">
        <v>33</v>
      </c>
      <c r="D20" s="26" t="s">
        <v>26</v>
      </c>
      <c r="E20" s="13" t="s">
        <v>16</v>
      </c>
      <c r="F20" s="14">
        <v>45320</v>
      </c>
      <c r="G20" s="27" t="s">
        <v>20</v>
      </c>
      <c r="H20" s="29">
        <v>0.0278</v>
      </c>
      <c r="I20" s="38">
        <v>9000</v>
      </c>
      <c r="J20" s="34">
        <f t="shared" si="1"/>
        <v>250.2</v>
      </c>
      <c r="K20" s="38">
        <v>9000</v>
      </c>
      <c r="L20" s="35">
        <v>0</v>
      </c>
      <c r="M20" s="36">
        <v>633009</v>
      </c>
    </row>
    <row r="21" ht="45" customHeight="1" spans="1:13">
      <c r="A21" s="11">
        <v>18</v>
      </c>
      <c r="B21" s="20">
        <v>2024</v>
      </c>
      <c r="C21" s="26" t="s">
        <v>34</v>
      </c>
      <c r="D21" s="26" t="s">
        <v>25</v>
      </c>
      <c r="E21" s="13" t="s">
        <v>16</v>
      </c>
      <c r="F21" s="14">
        <v>45420</v>
      </c>
      <c r="G21" s="27" t="s">
        <v>20</v>
      </c>
      <c r="H21" s="29">
        <v>0.0265</v>
      </c>
      <c r="I21" s="38">
        <v>2000</v>
      </c>
      <c r="J21" s="34">
        <f t="shared" si="1"/>
        <v>53</v>
      </c>
      <c r="K21" s="38">
        <v>2000</v>
      </c>
      <c r="L21" s="35">
        <v>0</v>
      </c>
      <c r="M21" s="36">
        <v>379473</v>
      </c>
    </row>
    <row r="22" ht="45" customHeight="1" spans="1:13">
      <c r="A22" s="11">
        <v>19</v>
      </c>
      <c r="B22" s="20">
        <v>2024</v>
      </c>
      <c r="C22" s="26" t="s">
        <v>35</v>
      </c>
      <c r="D22" s="26" t="s">
        <v>25</v>
      </c>
      <c r="E22" s="13" t="s">
        <v>16</v>
      </c>
      <c r="F22" s="14">
        <v>45441</v>
      </c>
      <c r="G22" s="27" t="s">
        <v>20</v>
      </c>
      <c r="H22" s="29">
        <v>0.0262</v>
      </c>
      <c r="I22" s="38">
        <v>6000</v>
      </c>
      <c r="J22" s="34">
        <f t="shared" si="1"/>
        <v>157.2</v>
      </c>
      <c r="K22" s="38">
        <v>6000</v>
      </c>
      <c r="L22" s="35">
        <v>0</v>
      </c>
      <c r="M22" s="36">
        <v>379473</v>
      </c>
    </row>
    <row r="23" ht="45" customHeight="1" spans="1:13">
      <c r="A23" s="11">
        <v>21</v>
      </c>
      <c r="B23" s="20">
        <v>2024</v>
      </c>
      <c r="C23" s="26" t="s">
        <v>36</v>
      </c>
      <c r="D23" s="26" t="s">
        <v>19</v>
      </c>
      <c r="E23" s="13" t="s">
        <v>16</v>
      </c>
      <c r="F23" s="14">
        <v>45455</v>
      </c>
      <c r="G23" s="27" t="s">
        <v>20</v>
      </c>
      <c r="H23" s="29">
        <v>0.0259</v>
      </c>
      <c r="I23" s="38">
        <v>2000</v>
      </c>
      <c r="J23" s="34">
        <f t="shared" si="1"/>
        <v>51.8</v>
      </c>
      <c r="K23" s="38">
        <v>2000</v>
      </c>
      <c r="L23" s="35">
        <v>0</v>
      </c>
      <c r="M23" s="33">
        <v>60556</v>
      </c>
    </row>
    <row r="24" ht="45" customHeight="1" spans="1:13">
      <c r="A24" s="11">
        <v>22</v>
      </c>
      <c r="B24" s="20">
        <v>2024</v>
      </c>
      <c r="C24" s="26" t="s">
        <v>36</v>
      </c>
      <c r="D24" s="26" t="s">
        <v>26</v>
      </c>
      <c r="E24" s="13" t="s">
        <v>16</v>
      </c>
      <c r="F24" s="14">
        <v>45455</v>
      </c>
      <c r="G24" s="27" t="s">
        <v>20</v>
      </c>
      <c r="H24" s="29">
        <v>0.0259</v>
      </c>
      <c r="I24" s="38">
        <v>2000</v>
      </c>
      <c r="J24" s="34">
        <f t="shared" si="1"/>
        <v>51.8</v>
      </c>
      <c r="K24" s="38">
        <v>2000</v>
      </c>
      <c r="L24" s="35">
        <v>0</v>
      </c>
      <c r="M24" s="36">
        <v>633009</v>
      </c>
    </row>
    <row r="25" ht="45" customHeight="1" spans="1:13">
      <c r="A25" s="11">
        <v>17</v>
      </c>
      <c r="B25" s="20">
        <v>2024</v>
      </c>
      <c r="C25" s="26" t="s">
        <v>37</v>
      </c>
      <c r="D25" s="26" t="s">
        <v>26</v>
      </c>
      <c r="E25" s="13" t="s">
        <v>16</v>
      </c>
      <c r="F25" s="14">
        <v>45534</v>
      </c>
      <c r="G25" s="27" t="s">
        <v>38</v>
      </c>
      <c r="H25" s="29">
        <v>0.0239</v>
      </c>
      <c r="I25" s="38">
        <v>2000</v>
      </c>
      <c r="J25" s="34">
        <f t="shared" si="1"/>
        <v>47.8</v>
      </c>
      <c r="K25" s="38">
        <v>2000</v>
      </c>
      <c r="L25" s="35">
        <v>0</v>
      </c>
      <c r="M25" s="36">
        <v>633009</v>
      </c>
    </row>
    <row r="26" ht="45" customHeight="1" spans="1:13">
      <c r="A26" s="11">
        <v>25</v>
      </c>
      <c r="B26" s="20">
        <v>2024</v>
      </c>
      <c r="C26" s="26" t="s">
        <v>39</v>
      </c>
      <c r="D26" s="26" t="s">
        <v>25</v>
      </c>
      <c r="E26" s="13" t="s">
        <v>16</v>
      </c>
      <c r="F26" s="14">
        <v>45534</v>
      </c>
      <c r="G26" s="27" t="s">
        <v>20</v>
      </c>
      <c r="H26" s="29">
        <v>0.0241</v>
      </c>
      <c r="I26" s="38">
        <v>6000</v>
      </c>
      <c r="J26" s="34">
        <f t="shared" si="1"/>
        <v>144.6</v>
      </c>
      <c r="K26" s="38">
        <v>6000</v>
      </c>
      <c r="L26" s="35">
        <v>0</v>
      </c>
      <c r="M26" s="36">
        <v>379473</v>
      </c>
    </row>
    <row r="27" ht="45" customHeight="1" spans="1:13">
      <c r="A27" s="11">
        <v>20</v>
      </c>
      <c r="B27" s="20">
        <v>2024</v>
      </c>
      <c r="C27" s="26" t="s">
        <v>40</v>
      </c>
      <c r="D27" s="26" t="s">
        <v>19</v>
      </c>
      <c r="E27" s="13" t="s">
        <v>16</v>
      </c>
      <c r="F27" s="14">
        <v>45560</v>
      </c>
      <c r="G27" s="27" t="s">
        <v>38</v>
      </c>
      <c r="H27" s="29">
        <v>0.0221</v>
      </c>
      <c r="I27" s="38">
        <v>900</v>
      </c>
      <c r="J27" s="34">
        <f t="shared" si="1"/>
        <v>19.89</v>
      </c>
      <c r="K27" s="38">
        <v>900</v>
      </c>
      <c r="L27" s="35">
        <v>0</v>
      </c>
      <c r="M27" s="33">
        <v>60556</v>
      </c>
    </row>
    <row r="28" ht="45" customHeight="1" spans="1:13">
      <c r="A28" s="11">
        <v>26</v>
      </c>
      <c r="B28" s="20">
        <v>2024</v>
      </c>
      <c r="C28" s="26" t="s">
        <v>41</v>
      </c>
      <c r="D28" s="26" t="s">
        <v>26</v>
      </c>
      <c r="E28" s="13" t="s">
        <v>16</v>
      </c>
      <c r="F28" s="14">
        <v>45560</v>
      </c>
      <c r="G28" s="27" t="s">
        <v>20</v>
      </c>
      <c r="H28" s="29">
        <v>0.0221</v>
      </c>
      <c r="I28" s="38">
        <v>10100</v>
      </c>
      <c r="J28" s="34">
        <f t="shared" si="1"/>
        <v>223.21</v>
      </c>
      <c r="K28" s="38">
        <v>10100</v>
      </c>
      <c r="L28" s="35">
        <v>0</v>
      </c>
      <c r="M28" s="36">
        <v>633009</v>
      </c>
    </row>
    <row r="29" ht="45" customHeight="1" spans="1:13">
      <c r="A29" s="11">
        <v>27</v>
      </c>
      <c r="B29" s="20">
        <v>2024</v>
      </c>
      <c r="C29" s="26" t="s">
        <v>41</v>
      </c>
      <c r="D29" s="26" t="s">
        <v>25</v>
      </c>
      <c r="E29" s="13" t="s">
        <v>16</v>
      </c>
      <c r="F29" s="14">
        <v>45560</v>
      </c>
      <c r="G29" s="27" t="s">
        <v>20</v>
      </c>
      <c r="H29" s="29">
        <v>0.0221</v>
      </c>
      <c r="I29" s="38">
        <v>7550</v>
      </c>
      <c r="J29" s="34">
        <f t="shared" si="1"/>
        <v>166.855</v>
      </c>
      <c r="K29" s="38">
        <v>7550</v>
      </c>
      <c r="L29" s="35">
        <v>0</v>
      </c>
      <c r="M29" s="36">
        <v>379473</v>
      </c>
    </row>
    <row r="30" ht="38" customHeight="1" spans="1:13">
      <c r="A30" s="30" t="s">
        <v>42</v>
      </c>
      <c r="B30" s="30"/>
      <c r="C30" s="30"/>
      <c r="D30" s="30"/>
      <c r="E30" s="30"/>
      <c r="F30" s="30"/>
      <c r="G30" s="31"/>
      <c r="H30" s="30"/>
      <c r="I30" s="38">
        <f t="shared" ref="I30:L30" si="2">SUM(I3:I29)</f>
        <v>132550</v>
      </c>
      <c r="J30" s="34">
        <f t="shared" si="2"/>
        <v>3910.455</v>
      </c>
      <c r="K30" s="38">
        <f t="shared" si="2"/>
        <v>132550</v>
      </c>
      <c r="L30" s="38" t="s">
        <v>43</v>
      </c>
      <c r="M30" s="38" t="s">
        <v>43</v>
      </c>
    </row>
  </sheetData>
  <autoFilter xmlns:etc="http://www.wps.cn/officeDocument/2017/etCustomData" ref="A2:M30" etc:filterBottomFollowUsedRange="0">
    <extLst/>
  </autoFilter>
  <mergeCells count="2">
    <mergeCell ref="A1:M1"/>
    <mergeCell ref="A30:D30"/>
  </mergeCells>
  <printOptions horizontalCentered="1"/>
  <pageMargins left="0.196527777777778" right="0.156944444444444" top="0.236111111111111" bottom="0.550694444444444" header="0.118055555555556" footer="0.196527777777778"/>
  <pageSetup paperSize="9" scale="85"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23年底余额项目表（翠山湖）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麦芙蓉</dc:creator>
  <cp:lastModifiedBy>Jelly</cp:lastModifiedBy>
  <dcterms:created xsi:type="dcterms:W3CDTF">2023-05-12T12:53:00Z</dcterms:created>
  <dcterms:modified xsi:type="dcterms:W3CDTF">2025-05-13T06:54:03Z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F5E402CD63DA48F5BBD2939A8D0C8678_13</vt:lpwstr>
  </property>
  <property fmtid="{D5CDD505-2E9C-101B-9397-08002B2CF9AE}" pid="3" name="KSOProductBuildVer">
    <vt:lpwstr>2052-12.1.0.20784</vt:lpwstr>
  </property>
</Properties>
</file>